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OUTPUT" sheetId="3" state="visible" r:id="rId3"/>
  </sheets>
  <definedNames>
    <definedName name="_xlnm.Print_Area" localSheetId="0">'PETUNJUK'!$A$1:$A$11</definedName>
    <definedName name="_xlnm.Print_Area" localSheetId="1">'INPUT'!$A$1:$C$16</definedName>
    <definedName name="_xlnm.Print_Area" localSheetId="2">'OUTPUT'!$A$1:$D$19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7">
    <font>
      <name val="Calibri"/>
      <family val="2"/>
      <color theme="1"/>
      <sz val="11"/>
      <scheme val="minor"/>
    </font>
    <font>
      <b val="1"/>
      <color rgb="00192B2B"/>
      <sz val="16"/>
    </font>
    <font>
      <b val="1"/>
      <color rgb="00192B2B"/>
      <sz val="14"/>
    </font>
    <font>
      <b val="1"/>
      <color rgb="00192B2B"/>
      <sz val="11"/>
    </font>
    <font>
      <b val="1"/>
    </font>
    <font>
      <i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3C9A7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4" fontId="0" fillId="3" borderId="1" applyProtection="1" pivotButton="0" quotePrefix="0" xfId="0">
      <protection locked="0" hidden="0"/>
    </xf>
    <xf numFmtId="0" fontId="0" fillId="0" borderId="1" applyAlignment="1" pivotButton="0" quotePrefix="0" xfId="0">
      <alignment vertical="center" wrapText="1"/>
    </xf>
    <xf numFmtId="0" fontId="5" fillId="0" borderId="0" pivotButton="0" quotePrefix="0" xfId="0"/>
    <xf numFmtId="164" fontId="0" fillId="0" borderId="1" applyAlignment="1" pivotButton="0" quotePrefix="0" xfId="0">
      <alignment vertical="center" wrapText="1"/>
    </xf>
    <xf numFmtId="165" fontId="0" fillId="0" borderId="1" pivotButton="0" quotePrefix="0" xfId="0"/>
    <xf numFmtId="164" fontId="0" fillId="0" borderId="1" pivotButton="0" quotePrefix="0" xfId="0"/>
    <xf numFmtId="0" fontId="6" fillId="0" borderId="1" applyAlignment="1" pivotButton="0" quotePrefix="0" xfId="0">
      <alignment vertical="center" wrapText="1"/>
    </xf>
    <xf numFmtId="2" fontId="6" fillId="0" borderId="1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Petunjuk</t>
        </is>
      </c>
    </row>
    <row r="3" ht="42" customHeight="1">
      <c r="A3" s="3" t="inlineStr">
        <is>
          <t>Baca dulu sebelum mengisi.</t>
        </is>
      </c>
    </row>
    <row r="4"/>
    <row r="5" ht="30" customHeight="1">
      <c r="A5" s="3" t="inlineStr">
        <is>
          <t>Sheet INPUT: ganti angka pada sel biru muda. Sheet lain terkunci agar rumus tidak rusak.</t>
        </is>
      </c>
    </row>
    <row r="6" ht="30" customHeight="1">
      <c r="A6" s="3" t="inlineStr">
        <is>
          <t>Kata sandi proteksi sheet: fsalab (bila ingin membuka kunci).</t>
        </is>
      </c>
    </row>
    <row r="7" ht="30" customHeight="1">
      <c r="A7" s="3" t="inlineStr">
        <is>
          <t>Angka prefill memakai PT Cemerlang Abadi (ilustratif, Rp juta) — konsisten dengan Ratio Lab.</t>
        </is>
      </c>
    </row>
    <row r="8" ht="30" customHeight="1">
      <c r="A8" s="3" t="inlineStr">
        <is>
          <t>File dibuka di Microsoft Excel, Google Sheets, atau LibreOffice. Rumus memakai fungsi klasik saja.</t>
        </is>
      </c>
    </row>
    <row r="9" ht="30" customHeight="1">
      <c r="A9" s="3" t="inlineStr">
        <is>
          <t>Isi 8 variabel Beneish (DSRI s.d. TATA) dengan angka perusahaan yang dianalisis.</t>
        </is>
      </c>
    </row>
    <row r="10" ht="30" customHeight="1">
      <c r="A10" s="3" t="inlineStr">
        <is>
          <t>M-score &gt; -1,78 menandakan profil mirip manipulator (Beneish 1999). Ini probabilitas, bukan vonis.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9">
    <mergeCell ref="A8"/>
    <mergeCell ref="A6"/>
    <mergeCell ref="A9"/>
    <mergeCell ref="A3"/>
    <mergeCell ref="A7"/>
    <mergeCell ref="A2"/>
    <mergeCell ref="A10"/>
    <mergeCell ref="A5"/>
    <mergeCell ref="A1"/>
  </mergeCells>
  <pageMargins left="0.5" right="0.5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4" customWidth="1" min="3" max="3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Kalkulator Beneish M-Score</t>
        </is>
      </c>
    </row>
    <row r="3" ht="42" customHeight="1">
      <c r="A3" s="3" t="inlineStr">
        <is>
          <t>Isi kolom NILAI (sel biru muda) dengan 8 variabel Beneish. Lihat hasil di sheet OUTPUT. Desimal memakai titik.</t>
        </is>
      </c>
    </row>
    <row r="4"/>
    <row r="5">
      <c r="A5" s="4" t="inlineStr">
        <is>
          <t>Variabel</t>
        </is>
      </c>
      <c r="B5" s="4" t="inlineStr">
        <is>
          <t>Nilai</t>
        </is>
      </c>
      <c r="C5" s="4" t="inlineStr">
        <is>
          <t>Keterangan</t>
        </is>
      </c>
    </row>
    <row r="6" ht="20" customHeight="1">
      <c r="A6" s="5" t="inlineStr">
        <is>
          <t>DSRI</t>
        </is>
      </c>
      <c r="B6" s="6" t="n">
        <v>1.45</v>
      </c>
      <c r="C6" s="7" t="inlineStr">
        <is>
          <t>Days sales in receivables index</t>
        </is>
      </c>
    </row>
    <row r="7" ht="20" customHeight="1">
      <c r="A7" s="5" t="inlineStr">
        <is>
          <t>GMI</t>
        </is>
      </c>
      <c r="B7" s="6" t="n">
        <v>0.97</v>
      </c>
      <c r="C7" s="7" t="inlineStr">
        <is>
          <t>Gross margin index</t>
        </is>
      </c>
    </row>
    <row r="8" ht="20" customHeight="1">
      <c r="A8" s="5" t="inlineStr">
        <is>
          <t>AQI</t>
        </is>
      </c>
      <c r="B8" s="6" t="n">
        <v>1</v>
      </c>
      <c r="C8" s="7" t="inlineStr">
        <is>
          <t>Asset quality index</t>
        </is>
      </c>
    </row>
    <row r="9" ht="20" customHeight="1">
      <c r="A9" s="5" t="inlineStr">
        <is>
          <t>SGI</t>
        </is>
      </c>
      <c r="B9" s="6" t="n">
        <v>1.3</v>
      </c>
      <c r="C9" s="7" t="inlineStr">
        <is>
          <t>Sales growth index</t>
        </is>
      </c>
    </row>
    <row r="10" ht="20" customHeight="1">
      <c r="A10" s="5" t="inlineStr">
        <is>
          <t>DEPI</t>
        </is>
      </c>
      <c r="B10" s="6" t="n">
        <v>1</v>
      </c>
      <c r="C10" s="7" t="inlineStr">
        <is>
          <t>Depreciation index</t>
        </is>
      </c>
    </row>
    <row r="11" ht="20" customHeight="1">
      <c r="A11" s="5" t="inlineStr">
        <is>
          <t>SGAI</t>
        </is>
      </c>
      <c r="B11" s="6" t="n">
        <v>1</v>
      </c>
      <c r="C11" s="7" t="inlineStr">
        <is>
          <t>SG&amp;A index</t>
        </is>
      </c>
    </row>
    <row r="12" ht="20" customHeight="1">
      <c r="A12" s="5" t="inlineStr">
        <is>
          <t>LVGI</t>
        </is>
      </c>
      <c r="B12" s="6" t="n">
        <v>0.96</v>
      </c>
      <c r="C12" s="7" t="inlineStr">
        <is>
          <t>Leverage index</t>
        </is>
      </c>
    </row>
    <row r="13" ht="20" customHeight="1">
      <c r="A13" s="5" t="inlineStr">
        <is>
          <t>TATA</t>
        </is>
      </c>
      <c r="B13" s="6" t="n">
        <v>0.032</v>
      </c>
      <c r="C13" s="7" t="inlineStr">
        <is>
          <t>Total accruals / total assets</t>
        </is>
      </c>
    </row>
    <row r="14"/>
    <row r="15">
      <c r="A15" s="8" t="inlineStr">
        <is>
          <t>Ambang: M-score di atas -1,78 = likely manipulator (Beneish 1999).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4">
    <mergeCell ref="A1:C1"/>
    <mergeCell ref="A3:C3"/>
    <mergeCell ref="A2:C2"/>
    <mergeCell ref="A15:C15"/>
  </mergeCells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Hasil Beneish M-Score</t>
        </is>
      </c>
    </row>
    <row r="3" ht="42" customHeight="1">
      <c r="A3" s="3" t="inlineStr">
        <is>
          <t>Rumus otomatis dari sheet INPUT. Sheet ini terkunci.</t>
        </is>
      </c>
    </row>
    <row r="4"/>
    <row r="5">
      <c r="A5" s="4" t="inlineStr">
        <is>
          <t>Komponen</t>
        </is>
      </c>
      <c r="B5" s="4" t="inlineStr">
        <is>
          <t>Koefisien</t>
        </is>
      </c>
      <c r="C5" s="4" t="inlineStr">
        <is>
          <t>Nilai (dari INPUT)</t>
        </is>
      </c>
      <c r="D5" s="4" t="inlineStr">
        <is>
          <t>Kontribusi</t>
        </is>
      </c>
    </row>
    <row r="6">
      <c r="A6" s="7" t="inlineStr">
        <is>
          <t>Konstanta</t>
        </is>
      </c>
      <c r="B6" s="9" t="n">
        <v>-4.84</v>
      </c>
      <c r="D6" s="10">
        <f>B6</f>
        <v/>
      </c>
    </row>
    <row r="7">
      <c r="A7" s="7" t="inlineStr">
        <is>
          <t>DSRI</t>
        </is>
      </c>
      <c r="B7" s="9" t="n">
        <v>0.92</v>
      </c>
      <c r="C7" s="11">
        <f>INPUT!B6</f>
        <v/>
      </c>
      <c r="D7" s="10">
        <f>B7*C7</f>
        <v/>
      </c>
    </row>
    <row r="8">
      <c r="A8" s="7" t="inlineStr">
        <is>
          <t>GMI</t>
        </is>
      </c>
      <c r="B8" s="9" t="n">
        <v>0.528</v>
      </c>
      <c r="C8" s="11">
        <f>INPUT!B7</f>
        <v/>
      </c>
      <c r="D8" s="10">
        <f>B8*C8</f>
        <v/>
      </c>
    </row>
    <row r="9">
      <c r="A9" s="7" t="inlineStr">
        <is>
          <t>AQI</t>
        </is>
      </c>
      <c r="B9" s="9" t="n">
        <v>0.404</v>
      </c>
      <c r="C9" s="11">
        <f>INPUT!B8</f>
        <v/>
      </c>
      <c r="D9" s="10">
        <f>B9*C9</f>
        <v/>
      </c>
    </row>
    <row r="10">
      <c r="A10" s="7" t="inlineStr">
        <is>
          <t>SGI</t>
        </is>
      </c>
      <c r="B10" s="9" t="n">
        <v>0.892</v>
      </c>
      <c r="C10" s="11">
        <f>INPUT!B9</f>
        <v/>
      </c>
      <c r="D10" s="10">
        <f>B10*C10</f>
        <v/>
      </c>
    </row>
    <row r="11">
      <c r="A11" s="7" t="inlineStr">
        <is>
          <t>DEPI</t>
        </is>
      </c>
      <c r="B11" s="9" t="n">
        <v>0.115</v>
      </c>
      <c r="C11" s="11">
        <f>INPUT!B10</f>
        <v/>
      </c>
      <c r="D11" s="10">
        <f>B11*C11</f>
        <v/>
      </c>
    </row>
    <row r="12">
      <c r="A12" s="7" t="inlineStr">
        <is>
          <t>SGAI</t>
        </is>
      </c>
      <c r="B12" s="9" t="n">
        <v>-0.172</v>
      </c>
      <c r="C12" s="11">
        <f>INPUT!B11</f>
        <v/>
      </c>
      <c r="D12" s="10">
        <f>B12*C12</f>
        <v/>
      </c>
    </row>
    <row r="13">
      <c r="A13" s="7" t="inlineStr">
        <is>
          <t>LVGI</t>
        </is>
      </c>
      <c r="B13" s="9" t="n">
        <v>-0.327</v>
      </c>
      <c r="C13" s="11">
        <f>INPUT!B12</f>
        <v/>
      </c>
      <c r="D13" s="10">
        <f>B13*C13</f>
        <v/>
      </c>
    </row>
    <row r="14">
      <c r="A14" s="7" t="inlineStr">
        <is>
          <t>TATA</t>
        </is>
      </c>
      <c r="B14" s="9" t="n">
        <v>4.679</v>
      </c>
      <c r="C14" s="11">
        <f>INPUT!B13</f>
        <v/>
      </c>
      <c r="D14" s="10">
        <f>B14*C14</f>
        <v/>
      </c>
    </row>
    <row r="15">
      <c r="A15" s="12" t="inlineStr">
        <is>
          <t>M-SCORE</t>
        </is>
      </c>
      <c r="D15" s="13">
        <f>SUM(D6:D14)</f>
        <v/>
      </c>
    </row>
    <row r="16"/>
    <row r="17" ht="30" customHeight="1">
      <c r="A17" s="5" t="inlineStr">
        <is>
          <t>Interpretasi</t>
        </is>
      </c>
      <c r="B17" s="14">
        <f>IF(D15&gt;-1.78,"PERLU INVESTIGASI — skor di atas ambang -1,78 (skor, bukan probabilitas)","TIDAK TERINDIKASI — skor di bawah ambang -1,78 (tetap waspada)")</f>
        <v/>
      </c>
    </row>
    <row r="18" ht="36" customHeight="1">
      <c r="A18" s="7" t="inlineStr">
        <is>
          <t>Catatan</t>
        </is>
      </c>
      <c r="B18" s="3" t="inlineStr">
        <is>
          <t>Model Beneish 8-variabel. Ambang -1,78: di atasnya profil mirip manipulator. Selalu padukan dengan analisis arus kas dan CALK.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6">
    <mergeCell ref="A1:D1"/>
    <mergeCell ref="A3:D3"/>
    <mergeCell ref="B17:D17"/>
    <mergeCell ref="B18:D18"/>
    <mergeCell ref="A2:D2"/>
    <mergeCell ref="A15:C15"/>
  </mergeCells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2026-11-03T18:02:23+00:00Z</dcterms:created>
  <dcterms:modified xmlns:dcterms="http://purl.org/dc/terms/" xmlns:xsi="http://www.w3.org/2001/XMLSchema-instance" xsi:type="dcterms:W3CDTF">2026-11-03T18:02:23+00:00Z</dcterms:modified>
</cp:coreProperties>
</file>