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INPUT" sheetId="2" state="visible" r:id="rId2"/>
    <sheet xmlns:r="http://schemas.openxmlformats.org/officeDocument/2006/relationships" name="OUTPUT" sheetId="3" state="visible" r:id="rId3"/>
  </sheets>
  <definedNames>
    <definedName name="_xlnm.Print_Area" localSheetId="0">'PETUNJUK'!$A$1:$A$13</definedName>
    <definedName name="_xlnm.Print_Area" localSheetId="1">'INPUT'!$A$1:$C$29</definedName>
    <definedName name="_xlnm.Print_Area" localSheetId="2">'OUTPUT'!$A$1:$E$27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192B2B"/>
      <sz val="16"/>
    </font>
    <font>
      <b val="1"/>
      <color rgb="00192B2B"/>
      <sz val="14"/>
    </font>
    <font>
      <b val="1"/>
      <color rgb="00192B2B"/>
      <sz val="11"/>
    </font>
    <font>
      <b val="1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F3C9A7"/>
      </patternFill>
    </fill>
    <fill>
      <patternFill patternType="solid">
        <fgColor rgb="00DDEBF7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3" fontId="0" fillId="3" borderId="1" applyProtection="1" pivotButton="0" quotePrefix="0" xfId="0">
      <protection locked="0" hidden="0"/>
    </xf>
    <xf numFmtId="0" fontId="4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/>
    </xf>
    <xf numFmtId="0" fontId="5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2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3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workbookViewId="0">
      <selection activeCell="A1" sqref="A1"/>
    </sheetView>
  </sheetViews>
  <sheetFormatPr baseColWidth="8" defaultRowHeight="15"/>
  <cols>
    <col width="85" customWidth="1" min="1" max="1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Petunjuk</t>
        </is>
      </c>
    </row>
    <row r="3" ht="42" customHeight="1">
      <c r="A3" s="3" t="inlineStr">
        <is>
          <t>Baca dulu sebelum mengisi.</t>
        </is>
      </c>
    </row>
    <row r="4"/>
    <row r="5" ht="38" customHeight="1">
      <c r="A5" s="3" t="inlineStr">
        <is>
          <t>Sheet INPUT: ganti angka pada sel biru muda. Sheet lain terkunci agar rumus tidak rusak.</t>
        </is>
      </c>
    </row>
    <row r="6" ht="23" customHeight="1">
      <c r="A6" s="3" t="inlineStr">
        <is>
          <t>Kata sandi proteksi sheet: fsalab (bila ingin membuka kunci).</t>
        </is>
      </c>
    </row>
    <row r="7" ht="38" customHeight="1">
      <c r="A7" s="3" t="inlineStr">
        <is>
          <t>Angka prefill memakai PT Cemerlang Abadi (ilustratif, Rp juta) — konsisten dengan Ratio Lab.</t>
        </is>
      </c>
    </row>
    <row r="8" ht="38" customHeight="1">
      <c r="A8" s="3" t="inlineStr">
        <is>
          <t>File dibuka di Microsoft Excel, Google Sheets, atau LibreOffice. Rumus memakai fungsi klasik saja.</t>
        </is>
      </c>
    </row>
    <row r="9" ht="38" customHeight="1">
      <c r="A9" s="3" t="inlineStr">
        <is>
          <t>INPUT sudah terisi angka kanonis PT Cemerlang Abadi 2024–2025 (Rp juta). Ganti dengan angka perusahaan lain untuk memakai ulang template.</t>
        </is>
      </c>
    </row>
    <row r="10" ht="38" customHeight="1">
      <c r="A10" s="3" t="inlineStr">
        <is>
          <t>EBITDA 2024 dan Modal diinvestasikan 2024 sengaja dikosongkan (bukan angka kanonis) — isi manual bila tersedia.</t>
        </is>
      </c>
    </row>
    <row r="11" ht="38" customHeight="1">
      <c r="A11" s="3" t="inlineStr">
        <is>
          <t>Kolom 2024 memakai angka akhir tahun untuk rasio rata-rata (aset/ekuitas 2023 tidak tersedia). Kolom Perubahan = 2025 − 2024.</t>
        </is>
      </c>
    </row>
    <row r="12" ht="23" customHeight="1">
      <c r="A12" s="3" t="inlineStr">
        <is>
          <t>Definisi 16 rasio mengikuti Ratio Lab.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11">
    <mergeCell ref="A8"/>
    <mergeCell ref="A6"/>
    <mergeCell ref="A9"/>
    <mergeCell ref="A12"/>
    <mergeCell ref="A3"/>
    <mergeCell ref="A7"/>
    <mergeCell ref="A2"/>
    <mergeCell ref="A10"/>
    <mergeCell ref="A11"/>
    <mergeCell ref="A5"/>
    <mergeCell ref="A1"/>
  </mergeCells>
  <pageMargins left="0.5" right="0.5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Dashboard Rasio — Data Laporan</t>
        </is>
      </c>
    </row>
    <row r="3" ht="42" customHeight="1">
      <c r="A3" s="3" t="inlineStr">
        <is>
          <t>Isi sel biru muda (Rp juta). Baris 'Cek' harus OK sebelum lanjut ke OUTPUT.</t>
        </is>
      </c>
    </row>
    <row r="4"/>
    <row r="5">
      <c r="A5" s="4" t="inlineStr">
        <is>
          <t>Pos laporan</t>
        </is>
      </c>
      <c r="B5" s="4" t="inlineStr">
        <is>
          <t>2024</t>
        </is>
      </c>
      <c r="C5" s="4" t="inlineStr">
        <is>
          <t>2025</t>
        </is>
      </c>
    </row>
    <row r="6" ht="20" customHeight="1">
      <c r="A6" s="5" t="inlineStr">
        <is>
          <t>Penjualan</t>
        </is>
      </c>
      <c r="B6" s="6" t="n">
        <v>400000</v>
      </c>
      <c r="C6" s="6" t="n">
        <v>520000</v>
      </c>
    </row>
    <row r="7" ht="20" customHeight="1">
      <c r="A7" s="5" t="inlineStr">
        <is>
          <t>HPP</t>
        </is>
      </c>
      <c r="B7" s="6" t="n">
        <v>264000</v>
      </c>
      <c r="C7" s="6" t="n">
        <v>338000</v>
      </c>
    </row>
    <row r="8" ht="20" customHeight="1">
      <c r="A8" s="5" t="inlineStr">
        <is>
          <t>EBIT</t>
        </is>
      </c>
      <c r="B8" s="6" t="n">
        <v>48000</v>
      </c>
      <c r="C8" s="6" t="n">
        <v>72000</v>
      </c>
    </row>
    <row r="9" ht="20" customHeight="1">
      <c r="A9" s="5" t="inlineStr">
        <is>
          <t>Beban bunga</t>
        </is>
      </c>
      <c r="B9" s="6" t="n">
        <v>10000</v>
      </c>
      <c r="C9" s="6" t="n">
        <v>14000</v>
      </c>
    </row>
    <row r="10" ht="20" customHeight="1">
      <c r="A10" s="5" t="inlineStr">
        <is>
          <t>Laba bersih</t>
        </is>
      </c>
      <c r="B10" s="6" t="n">
        <v>29640</v>
      </c>
      <c r="C10" s="6" t="n">
        <v>45240</v>
      </c>
    </row>
    <row r="11">
      <c r="A11" s="7" t="inlineStr">
        <is>
          <t>Neraca</t>
        </is>
      </c>
    </row>
    <row r="12" ht="20" customHeight="1">
      <c r="A12" s="5" t="inlineStr">
        <is>
          <t>Kas</t>
        </is>
      </c>
      <c r="B12" s="6" t="n">
        <v>33200</v>
      </c>
      <c r="C12" s="6" t="n">
        <v>21440</v>
      </c>
    </row>
    <row r="13" ht="20" customHeight="1">
      <c r="A13" s="5" t="inlineStr">
        <is>
          <t>Piutang usaha</t>
        </is>
      </c>
      <c r="B13" s="6" t="n">
        <v>55000</v>
      </c>
      <c r="C13" s="6" t="n">
        <v>104000</v>
      </c>
    </row>
    <row r="14" ht="20" customHeight="1">
      <c r="A14" s="5" t="inlineStr">
        <is>
          <t>Persediaan</t>
        </is>
      </c>
      <c r="B14" s="6" t="n">
        <v>80000</v>
      </c>
      <c r="C14" s="6" t="n">
        <v>96000</v>
      </c>
    </row>
    <row r="15" ht="20" customHeight="1">
      <c r="A15" s="5" t="inlineStr">
        <is>
          <t>Aset lancar</t>
        </is>
      </c>
      <c r="B15" s="6" t="n">
        <v>168200</v>
      </c>
      <c r="C15" s="6" t="n">
        <v>221440</v>
      </c>
    </row>
    <row r="16" ht="20" customHeight="1">
      <c r="A16" s="5" t="inlineStr">
        <is>
          <t>Total aset</t>
        </is>
      </c>
      <c r="B16" s="6" t="n">
        <v>378200</v>
      </c>
      <c r="C16" s="6" t="n">
        <v>451440</v>
      </c>
    </row>
    <row r="17" ht="20" customHeight="1">
      <c r="A17" s="5" t="inlineStr">
        <is>
          <t>Utang usaha</t>
        </is>
      </c>
      <c r="B17" s="6" t="n">
        <v>50000</v>
      </c>
      <c r="C17" s="6" t="n">
        <v>62000</v>
      </c>
    </row>
    <row r="18" ht="20" customHeight="1">
      <c r="A18" s="5" t="inlineStr">
        <is>
          <t>Liabilitas lancar</t>
        </is>
      </c>
      <c r="B18" s="6" t="n">
        <v>80000</v>
      </c>
      <c r="C18" s="6" t="n">
        <v>102000</v>
      </c>
    </row>
    <row r="19" ht="20" customHeight="1">
      <c r="A19" s="5" t="inlineStr">
        <is>
          <t>Total liabilitas</t>
        </is>
      </c>
      <c r="B19" s="6" t="n">
        <v>238000</v>
      </c>
      <c r="C19" s="6" t="n">
        <v>272000</v>
      </c>
    </row>
    <row r="20" ht="20" customHeight="1">
      <c r="A20" s="5" t="inlineStr">
        <is>
          <t>Total ekuitas</t>
        </is>
      </c>
      <c r="B20" s="6" t="n">
        <v>140200</v>
      </c>
      <c r="C20" s="6" t="n">
        <v>179440</v>
      </c>
    </row>
    <row r="21">
      <c r="A21" s="7" t="inlineStr">
        <is>
          <t>Lainnya</t>
        </is>
      </c>
    </row>
    <row r="22" ht="20" customHeight="1">
      <c r="A22" s="5" t="inlineStr">
        <is>
          <t>Utang bank total</t>
        </is>
      </c>
      <c r="B22" s="6" t="n">
        <v>130000</v>
      </c>
      <c r="C22" s="6" t="n">
        <v>141440</v>
      </c>
    </row>
    <row r="23" ht="20" customHeight="1">
      <c r="A23" s="5" t="inlineStr">
        <is>
          <t>Liabilitas sewa</t>
        </is>
      </c>
      <c r="B23" s="6" t="n">
        <v>58000</v>
      </c>
      <c r="C23" s="6" t="n">
        <v>60000</v>
      </c>
    </row>
    <row r="24" ht="20" customHeight="1">
      <c r="A24" s="5" t="inlineStr">
        <is>
          <t>EBITDA</t>
        </is>
      </c>
      <c r="B24" s="6" t="n"/>
      <c r="C24" s="6" t="n">
        <v>102000</v>
      </c>
    </row>
    <row r="25" ht="20" customHeight="1">
      <c r="A25" s="5" t="inlineStr">
        <is>
          <t>Modal diinvestasikan</t>
        </is>
      </c>
      <c r="B25" s="6" t="n"/>
      <c r="C25" s="6" t="n">
        <v>355443</v>
      </c>
    </row>
    <row r="26"/>
    <row r="27">
      <c r="A27" s="8" t="inlineStr">
        <is>
          <t>Cek: Aset = Liabilitas + Ekuitas ?</t>
        </is>
      </c>
      <c r="B27" s="9">
        <f>IF(B16=B19+B20,"OK","CEK")</f>
        <v/>
      </c>
      <c r="C27" s="9">
        <f>IF(C16=C19+C20,"OK","CEK")</f>
        <v/>
      </c>
    </row>
    <row r="28">
      <c r="A28" s="10" t="inlineStr">
        <is>
          <t>Utang bank total 2024 = 30.000 + 100.000 (pendek + panjang). Modal diinvestasikan 2025 = NOPAT / 15,8% agar konsisten dengan Ratio Lab.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6">
    <mergeCell ref="A28:C28"/>
    <mergeCell ref="A11:C11"/>
    <mergeCell ref="A1:C1"/>
    <mergeCell ref="A3:C3"/>
    <mergeCell ref="A21:C21"/>
    <mergeCell ref="A2:C2"/>
  </mergeCells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12" customWidth="1" min="3" max="3"/>
    <col width="12" customWidth="1" min="4" max="4"/>
    <col width="12" customWidth="1" min="5" max="5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Dashboard 16 Rasio — PT Cemerlang Abadi</t>
        </is>
      </c>
    </row>
    <row r="3" ht="42" customHeight="1">
      <c r="A3" s="3" t="inlineStr">
        <is>
          <t>Rumus otomatis dari sheet INPUT. Sheet ini terkunci.</t>
        </is>
      </c>
    </row>
    <row r="4"/>
    <row r="5">
      <c r="A5" s="4" t="inlineStr">
        <is>
          <t>Rasio</t>
        </is>
      </c>
      <c r="B5" s="4" t="inlineStr">
        <is>
          <t>Rumus</t>
        </is>
      </c>
      <c r="C5" s="4" t="inlineStr">
        <is>
          <t>2024</t>
        </is>
      </c>
      <c r="D5" s="4" t="inlineStr">
        <is>
          <t>2025</t>
        </is>
      </c>
      <c r="E5" s="4" t="inlineStr">
        <is>
          <t>Perubahan</t>
        </is>
      </c>
    </row>
    <row r="6" ht="20" customHeight="1">
      <c r="A6" s="5" t="inlineStr">
        <is>
          <t>Current Ratio (x)</t>
        </is>
      </c>
      <c r="B6" s="11" t="inlineStr">
        <is>
          <t>Aset lancar / Liabilitas lancar</t>
        </is>
      </c>
      <c r="C6" s="12">
        <f>INPUT!B15/INPUT!B18</f>
        <v/>
      </c>
      <c r="D6" s="12">
        <f>INPUT!C15/INPUT!C18</f>
        <v/>
      </c>
      <c r="E6" s="12">
        <f>IFERROR(D6-C6,"—")</f>
        <v/>
      </c>
    </row>
    <row r="7" ht="20" customHeight="1">
      <c r="A7" s="5" t="inlineStr">
        <is>
          <t>Quick Ratio (x)</t>
        </is>
      </c>
      <c r="B7" s="11" t="inlineStr">
        <is>
          <t>(Aset lancar - Persediaan) / Liabilitas lancar</t>
        </is>
      </c>
      <c r="C7" s="12">
        <f>(INPUT!B15-INPUT!B14)/INPUT!B18</f>
        <v/>
      </c>
      <c r="D7" s="12">
        <f>(INPUT!C15-INPUT!C14)/INPUT!C18</f>
        <v/>
      </c>
      <c r="E7" s="12">
        <f>IFERROR(D7-C7,"—")</f>
        <v/>
      </c>
    </row>
    <row r="8" ht="20" customHeight="1">
      <c r="A8" s="5" t="inlineStr">
        <is>
          <t>DSO — hari piutang</t>
        </is>
      </c>
      <c r="B8" s="11" t="inlineStr">
        <is>
          <t>Piutang / Penjualan x 365</t>
        </is>
      </c>
      <c r="C8" s="13">
        <f>INPUT!B13/INPUT!B6*365</f>
        <v/>
      </c>
      <c r="D8" s="13">
        <f>INPUT!C13/INPUT!C6*365</f>
        <v/>
      </c>
      <c r="E8" s="13">
        <f>IFERROR(D8-C8,"—")</f>
        <v/>
      </c>
    </row>
    <row r="9" ht="20" customHeight="1">
      <c r="A9" s="5" t="inlineStr">
        <is>
          <t>DIO — hari persediaan</t>
        </is>
      </c>
      <c r="B9" s="11" t="inlineStr">
        <is>
          <t>Persediaan / HPP x 365</t>
        </is>
      </c>
      <c r="C9" s="13">
        <f>INPUT!B14/INPUT!B7*365</f>
        <v/>
      </c>
      <c r="D9" s="13">
        <f>INPUT!C14/INPUT!C7*365</f>
        <v/>
      </c>
      <c r="E9" s="13">
        <f>IFERROR(D9-C9,"—")</f>
        <v/>
      </c>
    </row>
    <row r="10" ht="20" customHeight="1">
      <c r="A10" s="5" t="inlineStr">
        <is>
          <t>DPO — hari utang</t>
        </is>
      </c>
      <c r="B10" s="11" t="inlineStr">
        <is>
          <t>Utang usaha / HPP x 365</t>
        </is>
      </c>
      <c r="C10" s="13">
        <f>INPUT!B17/INPUT!B7*365</f>
        <v/>
      </c>
      <c r="D10" s="13">
        <f>INPUT!C17/INPUT!C7*365</f>
        <v/>
      </c>
      <c r="E10" s="13">
        <f>IFERROR(D10-C10,"—")</f>
        <v/>
      </c>
    </row>
    <row r="11" ht="20" customHeight="1">
      <c r="A11" s="5" t="inlineStr">
        <is>
          <t>Cash Conversion Cycle (hari)</t>
        </is>
      </c>
      <c r="B11" s="11" t="inlineStr">
        <is>
          <t>DSO + DIO - DPO</t>
        </is>
      </c>
      <c r="C11" s="13">
        <f>C8+C9-C10</f>
        <v/>
      </c>
      <c r="D11" s="13">
        <f>D8+D9-D10</f>
        <v/>
      </c>
      <c r="E11" s="13">
        <f>IFERROR(D11-C11,"—")</f>
        <v/>
      </c>
    </row>
    <row r="12" ht="20" customHeight="1">
      <c r="A12" s="5" t="inlineStr">
        <is>
          <t>Asset Turnover (x)</t>
        </is>
      </c>
      <c r="B12" s="11" t="inlineStr">
        <is>
          <t>Penjualan / Rata-rata total aset</t>
        </is>
      </c>
      <c r="C12" s="12">
        <f>INPUT!B6/INPUT!B16</f>
        <v/>
      </c>
      <c r="D12" s="12">
        <f>INPUT!C6/AVERAGE(INPUT!B16,INPUT!C16)</f>
        <v/>
      </c>
      <c r="E12" s="12">
        <f>IFERROR(D12-C12,"—")</f>
        <v/>
      </c>
    </row>
    <row r="13" ht="20" customHeight="1">
      <c r="A13" s="5" t="inlineStr">
        <is>
          <t>Debt to Equity (x)</t>
        </is>
      </c>
      <c r="B13" s="11" t="inlineStr">
        <is>
          <t>Total liabilitas / Ekuitas</t>
        </is>
      </c>
      <c r="C13" s="12">
        <f>INPUT!B19/INPUT!B20</f>
        <v/>
      </c>
      <c r="D13" s="12">
        <f>INPUT!C19/INPUT!C20</f>
        <v/>
      </c>
      <c r="E13" s="12">
        <f>IFERROR(D13-C13,"—")</f>
        <v/>
      </c>
    </row>
    <row r="14" ht="20" customHeight="1">
      <c r="A14" s="5" t="inlineStr">
        <is>
          <t>Net Debt / EBITDA (x)</t>
        </is>
      </c>
      <c r="B14" s="11" t="inlineStr">
        <is>
          <t>(Utang bank + Sewa - Kas) / EBITDA</t>
        </is>
      </c>
      <c r="C14" s="12">
        <f>IFERROR((INPUT!B22+INPUT!B23-INPUT!B12)/INPUT!B24,"—")</f>
        <v/>
      </c>
      <c r="D14" s="12">
        <f>IFERROR((INPUT!C22+INPUT!C23-INPUT!C12)/INPUT!C24,"—")</f>
        <v/>
      </c>
      <c r="E14" s="12">
        <f>IFERROR(D14-C14,"—")</f>
        <v/>
      </c>
    </row>
    <row r="15" ht="20" customHeight="1">
      <c r="A15" s="5" t="inlineStr">
        <is>
          <t>Interest Coverage (x)</t>
        </is>
      </c>
      <c r="B15" s="11" t="inlineStr">
        <is>
          <t>EBIT / Beban bunga</t>
        </is>
      </c>
      <c r="C15" s="12">
        <f>INPUT!B8/INPUT!B9</f>
        <v/>
      </c>
      <c r="D15" s="12">
        <f>INPUT!C8/INPUT!C9</f>
        <v/>
      </c>
      <c r="E15" s="12">
        <f>IFERROR(D15-C15,"—")</f>
        <v/>
      </c>
    </row>
    <row r="16" ht="20" customHeight="1">
      <c r="A16" s="5" t="inlineStr">
        <is>
          <t>Gross Margin</t>
        </is>
      </c>
      <c r="B16" s="11" t="inlineStr">
        <is>
          <t>(Penjualan - HPP) / Penjualan</t>
        </is>
      </c>
      <c r="C16" s="14">
        <f>(INPUT!B6-INPUT!B7)/INPUT!B6</f>
        <v/>
      </c>
      <c r="D16" s="14">
        <f>(INPUT!C6-INPUT!C7)/INPUT!C6</f>
        <v/>
      </c>
      <c r="E16" s="14">
        <f>IFERROR(D16-C16,"—")</f>
        <v/>
      </c>
    </row>
    <row r="17" ht="20" customHeight="1">
      <c r="A17" s="5" t="inlineStr">
        <is>
          <t>Operating Margin</t>
        </is>
      </c>
      <c r="B17" s="11" t="inlineStr">
        <is>
          <t>EBIT / Penjualan</t>
        </is>
      </c>
      <c r="C17" s="14">
        <f>INPUT!B8/INPUT!B6</f>
        <v/>
      </c>
      <c r="D17" s="14">
        <f>INPUT!C8/INPUT!C6</f>
        <v/>
      </c>
      <c r="E17" s="14">
        <f>IFERROR(D17-C17,"—")</f>
        <v/>
      </c>
    </row>
    <row r="18" ht="20" customHeight="1">
      <c r="A18" s="5" t="inlineStr">
        <is>
          <t>Net Margin</t>
        </is>
      </c>
      <c r="B18" s="11" t="inlineStr">
        <is>
          <t>Laba bersih / Penjualan</t>
        </is>
      </c>
      <c r="C18" s="14">
        <f>INPUT!B10/INPUT!B6</f>
        <v/>
      </c>
      <c r="D18" s="14">
        <f>INPUT!C10/INPUT!C6</f>
        <v/>
      </c>
      <c r="E18" s="14">
        <f>IFERROR(D18-C18,"—")</f>
        <v/>
      </c>
    </row>
    <row r="19" ht="20" customHeight="1">
      <c r="A19" s="5" t="inlineStr">
        <is>
          <t>ROE</t>
        </is>
      </c>
      <c r="B19" s="11" t="inlineStr">
        <is>
          <t>Laba bersih / Rata-rata ekuitas</t>
        </is>
      </c>
      <c r="C19" s="14">
        <f>INPUT!B10/INPUT!B20</f>
        <v/>
      </c>
      <c r="D19" s="14">
        <f>INPUT!C10/AVERAGE(INPUT!B20,INPUT!C20)</f>
        <v/>
      </c>
      <c r="E19" s="14">
        <f>IFERROR(D19-C19,"—")</f>
        <v/>
      </c>
    </row>
    <row r="20" ht="20" customHeight="1">
      <c r="A20" s="5" t="inlineStr">
        <is>
          <t>ROA</t>
        </is>
      </c>
      <c r="B20" s="11" t="inlineStr">
        <is>
          <t>Laba bersih / Rata-rata total aset</t>
        </is>
      </c>
      <c r="C20" s="14">
        <f>INPUT!B10/INPUT!B16</f>
        <v/>
      </c>
      <c r="D20" s="14">
        <f>INPUT!C10/AVERAGE(INPUT!B16,INPUT!C16)</f>
        <v/>
      </c>
      <c r="E20" s="14">
        <f>IFERROR(D20-C20,"—")</f>
        <v/>
      </c>
    </row>
    <row r="21" ht="20" customHeight="1">
      <c r="A21" s="5" t="inlineStr">
        <is>
          <t>ROIC</t>
        </is>
      </c>
      <c r="B21" s="11" t="inlineStr">
        <is>
          <t>NOPAT / Modal diinvestasikan</t>
        </is>
      </c>
      <c r="C21" s="14">
        <f>IFERROR(C23/INPUT!B25,"—")</f>
        <v/>
      </c>
      <c r="D21" s="14">
        <f>IFERROR(D23/INPUT!C25,"—")</f>
        <v/>
      </c>
      <c r="E21" s="14">
        <f>IFERROR(D21-C21,"—")</f>
        <v/>
      </c>
    </row>
    <row r="22"/>
    <row r="23" ht="24" customHeight="1">
      <c r="A23" s="8" t="inlineStr">
        <is>
          <t>NOPAT — helper (EBIT x (1 - 22%))</t>
        </is>
      </c>
      <c r="B23" s="5" t="inlineStr">
        <is>
          <t>bukan rasio</t>
        </is>
      </c>
      <c r="C23" s="15">
        <f>INPUT!B8*(1-0.22)</f>
        <v/>
      </c>
      <c r="D23" s="15">
        <f>INPUT!C8*(1-0.22)</f>
        <v/>
      </c>
      <c r="E23" s="16" t="inlineStr">
        <is>
          <t>—</t>
        </is>
      </c>
    </row>
    <row r="24"/>
    <row r="25" ht="44" customHeight="1">
      <c r="A25" s="3" t="inlineStr">
        <is>
          <t>Catatan: kolom 2024 memakai angka akhir tahun untuk rasio rata-rata (aset/ekuitas 2023 tidak tersedia). Kolom Perubahan = 2025 − 2024 (poin-persen untuk rasio %, hari/x untuk lainnya).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4">
    <mergeCell ref="A2:E2"/>
    <mergeCell ref="A1:E1"/>
    <mergeCell ref="A25:E25"/>
    <mergeCell ref="A3:E3"/>
  </mergeCells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2026-11-04T01:32:02+00:00Z</dcterms:created>
  <dcterms:modified xmlns:dcterms="http://purl.org/dc/terms/" xmlns:xsi="http://www.w3.org/2001/XMLSchema-instance" xsi:type="dcterms:W3CDTF">2026-11-04T01:32:02+00:00Z</dcterms:modified>
</cp:coreProperties>
</file>